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ROJECTS\Current projects\Justice Policy Review\JPR4\Datasets for review\"/>
    </mc:Choice>
  </mc:AlternateContent>
  <bookViews>
    <workbookView xWindow="120" yWindow="120" windowWidth="18960" windowHeight="118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40" i="1" l="1"/>
  <c r="C40" i="1"/>
  <c r="D40" i="1"/>
  <c r="E40" i="1"/>
  <c r="F40" i="1"/>
  <c r="C33" i="1"/>
  <c r="D33" i="1"/>
  <c r="E33" i="1"/>
  <c r="F33" i="1"/>
  <c r="C34" i="1"/>
  <c r="D34" i="1"/>
  <c r="E34" i="1"/>
  <c r="F34" i="1"/>
  <c r="C35" i="1"/>
  <c r="D35" i="1"/>
  <c r="E35" i="1"/>
  <c r="F35" i="1"/>
  <c r="C36" i="1"/>
  <c r="D36" i="1"/>
  <c r="E36" i="1"/>
  <c r="F36" i="1"/>
  <c r="C37" i="1"/>
  <c r="D37" i="1"/>
  <c r="E37" i="1"/>
  <c r="F37" i="1"/>
  <c r="C38" i="1"/>
  <c r="D38" i="1"/>
  <c r="E38" i="1"/>
  <c r="F38" i="1"/>
  <c r="B34" i="1"/>
  <c r="B35" i="1"/>
  <c r="B36" i="1"/>
  <c r="B37" i="1"/>
  <c r="B38" i="1"/>
  <c r="C25" i="1" l="1"/>
  <c r="D25" i="1"/>
  <c r="G25" i="1" s="1"/>
  <c r="E25" i="1"/>
  <c r="B25" i="1"/>
  <c r="H25" i="1" s="1"/>
  <c r="F28" i="1" l="1"/>
  <c r="E28" i="1"/>
  <c r="E26" i="1"/>
  <c r="E24" i="1"/>
  <c r="E23" i="1"/>
  <c r="E22" i="1"/>
  <c r="E21" i="1"/>
  <c r="D28" i="1"/>
  <c r="D26" i="1"/>
  <c r="G26" i="1" s="1"/>
  <c r="D24" i="1"/>
  <c r="G24" i="1" s="1"/>
  <c r="D23" i="1"/>
  <c r="G23" i="1" s="1"/>
  <c r="D22" i="1"/>
  <c r="G22" i="1" s="1"/>
  <c r="D21" i="1"/>
  <c r="G21" i="1" s="1"/>
  <c r="C28" i="1"/>
  <c r="C26" i="1"/>
  <c r="C24" i="1"/>
  <c r="C23" i="1"/>
  <c r="C22" i="1"/>
  <c r="C21" i="1"/>
  <c r="B28" i="1"/>
  <c r="B26" i="1"/>
  <c r="H26" i="1" s="1"/>
  <c r="B24" i="1"/>
  <c r="H24" i="1" s="1"/>
  <c r="B23" i="1"/>
  <c r="H23" i="1" s="1"/>
  <c r="B22" i="1"/>
  <c r="H22" i="1" s="1"/>
  <c r="B21" i="1"/>
  <c r="H21" i="1" l="1"/>
  <c r="B33" i="1"/>
  <c r="H28" i="1"/>
  <c r="G28" i="1"/>
</calcChain>
</file>

<file path=xl/sharedStrings.xml><?xml version="1.0" encoding="utf-8"?>
<sst xmlns="http://schemas.openxmlformats.org/spreadsheetml/2006/main" count="69" uniqueCount="25">
  <si>
    <r>
      <rPr>
        <b/>
        <sz val="11"/>
        <color theme="1"/>
        <rFont val="Arial"/>
        <family val="2"/>
      </rPr>
      <t xml:space="preserve">Citation </t>
    </r>
    <r>
      <rPr>
        <sz val="11"/>
        <color theme="1"/>
        <rFont val="Arial"/>
        <family val="2"/>
      </rPr>
      <t xml:space="preserve">We hope you find the materials collected in this archive useful. If you use the data gathered here the website should be cited as </t>
    </r>
    <r>
      <rPr>
        <b/>
        <sz val="11"/>
        <color theme="1"/>
        <rFont val="Arial"/>
        <family val="2"/>
      </rPr>
      <t>www.ukjusticepolicyreview.org.uk</t>
    </r>
  </si>
  <si>
    <t>2009/10</t>
  </si>
  <si>
    <t>2010/11</t>
  </si>
  <si>
    <t>2011/12</t>
  </si>
  <si>
    <t>2012/13</t>
  </si>
  <si>
    <t>outturn</t>
  </si>
  <si>
    <t>Police services</t>
  </si>
  <si>
    <t>Fire-protection services</t>
  </si>
  <si>
    <t>Law courts</t>
  </si>
  <si>
    <t>Prisons</t>
  </si>
  <si>
    <t>Total public order and safety</t>
  </si>
  <si>
    <t>Public sector expenditure on services</t>
  </si>
  <si>
    <t>Real terms</t>
  </si>
  <si>
    <t>GDP Deflators</t>
  </si>
  <si>
    <t>Sources</t>
  </si>
  <si>
    <t>2013/14</t>
  </si>
  <si>
    <t>GDP deflators use the latest National Accounts figures from the Office for National Statistics. Last updated 30 June 2014</t>
  </si>
  <si>
    <t>HM Treasury (2014) GDP deflators at market prices and money GDP, web only publication</t>
  </si>
  <si>
    <t>HM Treasury (2014) Public Expenditure Statistical Analyses 2014, London: The Stationery Office, p.70-2</t>
  </si>
  <si>
    <t>%  change 2011/12 TO 2013/14</t>
  </si>
  <si>
    <t>% change 2009/10 to 2013/14</t>
  </si>
  <si>
    <t>Other</t>
  </si>
  <si>
    <t>Real terms (bn)</t>
  </si>
  <si>
    <t>£ millions</t>
  </si>
  <si>
    <t>Figure 11: Public sector expenditure on public order and safety, 2009-10 to 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</si>
</sst>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,;\-#,##0,;\-"/>
    <numFmt numFmtId="165" formatCode="#,##0.0,,;\-#,##0.0,,;\-"/>
    <numFmt numFmtId="166" formatCode="#,##0,;\-#,##0,"/>
    <numFmt numFmtId="167" formatCode="0.000"/>
    <numFmt numFmtId="168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8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10"/>
      <name val="Calibri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b/>
      <sz val="11"/>
      <color theme="1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b/>
      <sz val="11"/>
      <color rgb="FF0066CC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/>
      <top/>
      <bottom style="thin">
        <color indexed="12"/>
      </bottom>
      <diagonal/>
    </border>
  </borders>
  <cellStyleXfs count="10">
    <xf numFmtId="0" fontId="0" fillId="0" borderId="0"/>
    <xf numFmtId="0" fontId="2" fillId="0" borderId="1" applyNumberFormat="0" applyFill="0" applyAlignment="0" applyProtection="0"/>
    <xf numFmtId="0" fontId="3" fillId="0" borderId="0"/>
    <xf numFmtId="164" fontId="4" fillId="0" borderId="0">
      <alignment wrapText="1"/>
      <protection locked="0"/>
    </xf>
    <xf numFmtId="165" fontId="4" fillId="0" borderId="0">
      <alignment wrapText="1"/>
      <protection locked="0"/>
    </xf>
    <xf numFmtId="166" fontId="5" fillId="2" borderId="2">
      <alignment wrapText="1"/>
    </xf>
    <xf numFmtId="0" fontId="3" fillId="0" borderId="3">
      <alignment horizontal="right"/>
    </xf>
    <xf numFmtId="0" fontId="5" fillId="2" borderId="0">
      <alignment horizontal="right" vertical="top" wrapText="1"/>
    </xf>
    <xf numFmtId="0" fontId="5" fillId="2" borderId="0">
      <alignment horizontal="right" vertical="top" wrapText="1"/>
    </xf>
    <xf numFmtId="0" fontId="1" fillId="0" borderId="0" applyAlignment="0" applyProtection="0"/>
  </cellStyleXfs>
  <cellXfs count="46">
    <xf numFmtId="0" fontId="0" fillId="0" borderId="0" xfId="0"/>
    <xf numFmtId="0" fontId="0" fillId="0" borderId="0" xfId="0"/>
    <xf numFmtId="0" fontId="6" fillId="0" borderId="0" xfId="0" applyFont="1"/>
    <xf numFmtId="0" fontId="0" fillId="0" borderId="0" xfId="0" applyFill="1"/>
    <xf numFmtId="0" fontId="7" fillId="0" borderId="0" xfId="0" applyFont="1"/>
    <xf numFmtId="0" fontId="8" fillId="0" borderId="0" xfId="0" applyFont="1"/>
    <xf numFmtId="0" fontId="9" fillId="0" borderId="0" xfId="7" applyFont="1" applyFill="1" applyBorder="1">
      <alignment horizontal="right" vertical="top" wrapText="1"/>
    </xf>
    <xf numFmtId="164" fontId="10" fillId="0" borderId="0" xfId="3" applyFont="1" applyBorder="1" applyProtection="1">
      <alignment wrapText="1"/>
      <protection locked="0"/>
    </xf>
    <xf numFmtId="3" fontId="10" fillId="0" borderId="0" xfId="4" applyNumberFormat="1" applyFont="1" applyFill="1" applyBorder="1" applyAlignment="1">
      <alignment wrapText="1"/>
      <protection locked="0"/>
    </xf>
    <xf numFmtId="166" fontId="9" fillId="0" borderId="0" xfId="5" applyFont="1" applyFill="1" applyBorder="1" applyProtection="1">
      <alignment wrapText="1"/>
      <protection locked="0"/>
    </xf>
    <xf numFmtId="0" fontId="7" fillId="0" borderId="0" xfId="0" applyFont="1" applyFill="1"/>
    <xf numFmtId="0" fontId="9" fillId="0" borderId="0" xfId="7" applyFont="1" applyFill="1" applyBorder="1" applyAlignment="1">
      <alignment horizontal="left" vertical="top" wrapText="1"/>
    </xf>
    <xf numFmtId="0" fontId="8" fillId="0" borderId="0" xfId="0" applyFont="1" applyFill="1"/>
    <xf numFmtId="0" fontId="11" fillId="0" borderId="0" xfId="0" applyFont="1"/>
    <xf numFmtId="3" fontId="10" fillId="0" borderId="0" xfId="4" applyNumberFormat="1" applyFont="1" applyFill="1" applyBorder="1" applyAlignment="1" applyProtection="1">
      <alignment wrapText="1"/>
    </xf>
    <xf numFmtId="0" fontId="12" fillId="0" borderId="0" xfId="0" applyFont="1" applyFill="1"/>
    <xf numFmtId="167" fontId="13" fillId="0" borderId="0" xfId="0" applyNumberFormat="1" applyFont="1" applyAlignment="1">
      <alignment horizontal="left"/>
    </xf>
    <xf numFmtId="2" fontId="13" fillId="0" borderId="0" xfId="0" applyNumberFormat="1" applyFont="1" applyAlignment="1">
      <alignment horizontal="left"/>
    </xf>
    <xf numFmtId="3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Continuous"/>
    </xf>
    <xf numFmtId="167" fontId="10" fillId="0" borderId="0" xfId="0" applyNumberFormat="1" applyFont="1" applyAlignment="1">
      <alignment horizontal="centerContinuous"/>
    </xf>
    <xf numFmtId="2" fontId="10" fillId="0" borderId="0" xfId="0" applyNumberFormat="1" applyFont="1" applyAlignment="1">
      <alignment horizontal="centerContinuous"/>
    </xf>
    <xf numFmtId="3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164" fontId="10" fillId="0" borderId="0" xfId="3" applyFont="1" applyFill="1" applyBorder="1" applyAlignment="1" applyProtection="1">
      <alignment vertical="top" wrapText="1"/>
      <protection locked="0"/>
    </xf>
    <xf numFmtId="164" fontId="9" fillId="0" borderId="0" xfId="3" applyFont="1" applyFill="1" applyBorder="1" applyProtection="1">
      <alignment wrapText="1"/>
      <protection locked="0"/>
    </xf>
    <xf numFmtId="0" fontId="12" fillId="0" borderId="0" xfId="0" applyFont="1"/>
    <xf numFmtId="3" fontId="7" fillId="0" borderId="0" xfId="0" applyNumberFormat="1" applyFont="1"/>
    <xf numFmtId="3" fontId="11" fillId="0" borderId="0" xfId="0" applyNumberFormat="1" applyFont="1"/>
    <xf numFmtId="3" fontId="10" fillId="0" borderId="0" xfId="5" applyNumberFormat="1" applyFont="1" applyFill="1" applyBorder="1" applyAlignment="1" applyProtection="1">
      <alignment horizontal="right" wrapText="1"/>
      <protection locked="0"/>
    </xf>
    <xf numFmtId="0" fontId="7" fillId="0" borderId="0" xfId="0" applyFont="1" applyFill="1" applyAlignment="1">
      <alignment horizontal="center"/>
    </xf>
    <xf numFmtId="167" fontId="16" fillId="0" borderId="0" xfId="0" applyNumberFormat="1" applyFont="1" applyBorder="1"/>
    <xf numFmtId="0" fontId="10" fillId="0" borderId="0" xfId="7" applyFont="1" applyFill="1" applyBorder="1" applyAlignment="1">
      <alignment vertical="top" wrapText="1"/>
    </xf>
    <xf numFmtId="0" fontId="12" fillId="0" borderId="0" xfId="0" applyFont="1" applyAlignment="1">
      <alignment horizontal="right"/>
    </xf>
    <xf numFmtId="168" fontId="7" fillId="0" borderId="0" xfId="0" applyNumberFormat="1" applyFont="1"/>
    <xf numFmtId="164" fontId="10" fillId="0" borderId="0" xfId="3" applyFont="1" applyBorder="1" applyAlignment="1" applyProtection="1">
      <alignment wrapText="1"/>
      <protection locked="0"/>
    </xf>
    <xf numFmtId="167" fontId="7" fillId="0" borderId="0" xfId="0" applyNumberFormat="1" applyFont="1" applyFill="1"/>
    <xf numFmtId="3" fontId="10" fillId="0" borderId="0" xfId="5" applyNumberFormat="1" applyFont="1" applyFill="1" applyBorder="1" applyProtection="1">
      <alignment wrapText="1"/>
      <protection locked="0"/>
    </xf>
    <xf numFmtId="4" fontId="10" fillId="0" borderId="0" xfId="4" applyNumberFormat="1" applyFont="1" applyFill="1" applyBorder="1" applyAlignment="1" applyProtection="1">
      <alignment wrapText="1"/>
    </xf>
    <xf numFmtId="22" fontId="9" fillId="0" borderId="0" xfId="1" applyNumberFormat="1" applyFont="1" applyFill="1" applyBorder="1" applyAlignment="1">
      <alignment horizontal="left" wrapText="1"/>
    </xf>
    <xf numFmtId="22" fontId="15" fillId="0" borderId="0" xfId="1" applyNumberFormat="1" applyFont="1" applyFill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3" borderId="0" xfId="0" applyFont="1" applyFill="1" applyAlignment="1">
      <alignment horizontal="center"/>
    </xf>
  </cellXfs>
  <cellStyles count="10">
    <cellStyle name="Heading 1" xfId="1" builtinId="16"/>
    <cellStyle name="Normal" xfId="0" builtinId="0"/>
    <cellStyle name="Style 1" xfId="9"/>
    <cellStyle name="Table Header" xfId="7"/>
    <cellStyle name="Table Header 2" xfId="8"/>
    <cellStyle name="Table Heading 1" xfId="2"/>
    <cellStyle name="Table Row Billions" xfId="4"/>
    <cellStyle name="Table Row Millions" xfId="3"/>
    <cellStyle name="Table Total Millions" xfId="5"/>
    <cellStyle name="Table Units" xfId="6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tabSelected="1" zoomScale="90" zoomScaleNormal="90" workbookViewId="0">
      <selection activeCell="A3" sqref="A3:F3"/>
    </sheetView>
  </sheetViews>
  <sheetFormatPr defaultRowHeight="15" x14ac:dyDescent="0.25"/>
  <cols>
    <col min="1" max="1" width="40.140625" customWidth="1"/>
  </cols>
  <sheetData>
    <row r="1" spans="1:13" ht="30" customHeight="1" x14ac:dyDescent="0.25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1"/>
      <c r="L1" s="1"/>
      <c r="M1" s="1"/>
    </row>
    <row r="2" spans="1:13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1"/>
      <c r="M2" s="1"/>
    </row>
    <row r="3" spans="1:13" x14ac:dyDescent="0.25">
      <c r="A3" s="42" t="s">
        <v>24</v>
      </c>
      <c r="B3" s="43"/>
      <c r="C3" s="43"/>
      <c r="D3" s="43"/>
      <c r="E3" s="43"/>
      <c r="F3" s="43"/>
      <c r="G3" s="4"/>
      <c r="H3" s="4"/>
      <c r="I3" s="4"/>
      <c r="J3" s="4"/>
      <c r="K3" s="4"/>
      <c r="L3" s="1"/>
      <c r="M3" s="1"/>
    </row>
    <row r="4" spans="1:13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1"/>
      <c r="M4" s="1"/>
    </row>
    <row r="5" spans="1:13" x14ac:dyDescent="0.25">
      <c r="A5" s="5" t="s">
        <v>23</v>
      </c>
      <c r="B5" s="6" t="s">
        <v>1</v>
      </c>
      <c r="C5" s="6" t="s">
        <v>2</v>
      </c>
      <c r="D5" s="6" t="s">
        <v>3</v>
      </c>
      <c r="E5" s="36" t="s">
        <v>4</v>
      </c>
      <c r="F5" s="29" t="s">
        <v>15</v>
      </c>
      <c r="G5" s="1"/>
      <c r="H5" s="4"/>
      <c r="I5" s="4"/>
      <c r="J5" s="4"/>
      <c r="K5" s="4"/>
      <c r="L5" s="2"/>
      <c r="M5" s="1"/>
    </row>
    <row r="6" spans="1:13" x14ac:dyDescent="0.25">
      <c r="A6" s="4"/>
      <c r="B6" s="6" t="s">
        <v>5</v>
      </c>
      <c r="C6" s="6" t="s">
        <v>5</v>
      </c>
      <c r="D6" s="6" t="s">
        <v>5</v>
      </c>
      <c r="E6" s="6" t="s">
        <v>5</v>
      </c>
      <c r="F6" s="29" t="s">
        <v>5</v>
      </c>
      <c r="G6" s="1"/>
      <c r="H6" s="4"/>
      <c r="I6" s="4"/>
      <c r="J6" s="4"/>
      <c r="K6" s="4"/>
      <c r="L6" s="1"/>
      <c r="M6" s="1"/>
    </row>
    <row r="7" spans="1:13" ht="15" customHeight="1" x14ac:dyDescent="0.25">
      <c r="A7" s="7" t="s">
        <v>6</v>
      </c>
      <c r="B7" s="8">
        <v>19295</v>
      </c>
      <c r="C7" s="8">
        <v>18572</v>
      </c>
      <c r="D7" s="8">
        <v>18183</v>
      </c>
      <c r="E7" s="8">
        <v>17609</v>
      </c>
      <c r="F7" s="30">
        <v>16760</v>
      </c>
      <c r="G7" s="1"/>
      <c r="H7" s="4"/>
      <c r="I7" s="4"/>
      <c r="J7" s="4"/>
      <c r="K7" s="4"/>
      <c r="L7" s="1"/>
      <c r="M7" s="1"/>
    </row>
    <row r="8" spans="1:13" ht="15" customHeight="1" x14ac:dyDescent="0.25">
      <c r="A8" s="7" t="s">
        <v>7</v>
      </c>
      <c r="B8" s="30">
        <v>3105</v>
      </c>
      <c r="C8" s="30">
        <v>3021</v>
      </c>
      <c r="D8" s="30">
        <v>2901</v>
      </c>
      <c r="E8" s="30">
        <v>2887</v>
      </c>
      <c r="F8" s="30">
        <v>2990</v>
      </c>
      <c r="G8" s="1"/>
      <c r="H8" s="4"/>
      <c r="I8" s="4"/>
      <c r="J8" s="1"/>
      <c r="K8" s="4"/>
      <c r="L8" s="1"/>
      <c r="M8" s="1"/>
    </row>
    <row r="9" spans="1:13" ht="15" customHeight="1" x14ac:dyDescent="0.25">
      <c r="A9" s="7" t="s">
        <v>8</v>
      </c>
      <c r="B9" s="30">
        <v>6661</v>
      </c>
      <c r="C9" s="30">
        <v>6189</v>
      </c>
      <c r="D9" s="30">
        <v>6536</v>
      </c>
      <c r="E9" s="30">
        <v>5983</v>
      </c>
      <c r="F9" s="30">
        <v>5536</v>
      </c>
      <c r="G9" s="1"/>
      <c r="H9" s="4"/>
      <c r="I9" s="4"/>
      <c r="J9" s="1"/>
      <c r="K9" s="4"/>
      <c r="L9" s="1"/>
      <c r="M9" s="1"/>
    </row>
    <row r="10" spans="1:13" ht="15" customHeight="1" x14ac:dyDescent="0.25">
      <c r="A10" s="7" t="s">
        <v>9</v>
      </c>
      <c r="B10" s="30">
        <v>4731</v>
      </c>
      <c r="C10" s="30">
        <v>4969</v>
      </c>
      <c r="D10" s="30">
        <v>4133</v>
      </c>
      <c r="E10" s="30">
        <v>4326</v>
      </c>
      <c r="F10" s="30">
        <v>4064</v>
      </c>
      <c r="G10" s="1"/>
      <c r="H10" s="1"/>
      <c r="I10" s="4"/>
      <c r="J10" s="1"/>
      <c r="K10" s="4"/>
      <c r="L10" s="1"/>
      <c r="M10" s="1"/>
    </row>
    <row r="11" spans="1:13" ht="15" customHeight="1" x14ac:dyDescent="0.25">
      <c r="A11" s="38" t="s">
        <v>21</v>
      </c>
      <c r="B11" s="8">
        <v>325</v>
      </c>
      <c r="C11" s="8">
        <v>265</v>
      </c>
      <c r="D11" s="4">
        <v>282</v>
      </c>
      <c r="E11" s="4">
        <v>496</v>
      </c>
      <c r="F11" s="4">
        <v>814</v>
      </c>
      <c r="G11" s="1"/>
      <c r="H11" s="1"/>
      <c r="I11" s="4"/>
      <c r="J11" s="1"/>
      <c r="K11" s="4"/>
      <c r="L11" s="1"/>
      <c r="M11" s="1"/>
    </row>
    <row r="12" spans="1:13" ht="15" customHeight="1" x14ac:dyDescent="0.25">
      <c r="A12" s="9" t="s">
        <v>10</v>
      </c>
      <c r="B12" s="30">
        <v>34118</v>
      </c>
      <c r="C12" s="30">
        <v>33015</v>
      </c>
      <c r="D12" s="30">
        <v>32035</v>
      </c>
      <c r="E12" s="30">
        <v>31300</v>
      </c>
      <c r="F12" s="30">
        <v>30164</v>
      </c>
      <c r="G12" s="1"/>
      <c r="H12" s="1"/>
      <c r="I12" s="1"/>
      <c r="J12" s="1"/>
      <c r="K12" s="10"/>
      <c r="L12" s="10"/>
      <c r="M12" s="10"/>
    </row>
    <row r="13" spans="1:13" ht="15" customHeight="1" x14ac:dyDescent="0.25">
      <c r="A13" s="10"/>
      <c r="B13" s="30"/>
      <c r="C13" s="30"/>
      <c r="D13" s="30"/>
      <c r="E13" s="30"/>
      <c r="F13" s="30"/>
      <c r="G13" s="1"/>
      <c r="H13" s="1"/>
      <c r="I13" s="4"/>
      <c r="J13" s="4"/>
      <c r="K13" s="40"/>
      <c r="L13" s="40"/>
      <c r="M13" s="40"/>
    </row>
    <row r="14" spans="1:13" ht="15" customHeight="1" x14ac:dyDescent="0.25">
      <c r="A14" s="11" t="s">
        <v>11</v>
      </c>
      <c r="B14" s="32">
        <v>641574</v>
      </c>
      <c r="C14" s="32">
        <v>661200</v>
      </c>
      <c r="D14" s="32">
        <v>659894</v>
      </c>
      <c r="E14" s="32">
        <v>669454</v>
      </c>
      <c r="F14" s="32">
        <v>686096</v>
      </c>
      <c r="G14" s="1"/>
      <c r="H14" s="1"/>
      <c r="I14" s="1"/>
      <c r="J14" s="1"/>
      <c r="K14" s="30"/>
      <c r="L14" s="1"/>
      <c r="M14" s="1"/>
    </row>
    <row r="15" spans="1:13" ht="15" customHeight="1" x14ac:dyDescent="0.25">
      <c r="A15" s="4"/>
      <c r="B15" s="1"/>
      <c r="C15" s="1"/>
      <c r="D15" s="1"/>
      <c r="E15" s="1"/>
      <c r="F15" s="1"/>
      <c r="G15" s="4"/>
      <c r="H15" s="1"/>
      <c r="I15" s="1"/>
      <c r="J15" s="1"/>
      <c r="K15" s="30"/>
      <c r="L15" s="1"/>
      <c r="M15" s="1"/>
    </row>
    <row r="16" spans="1:13" ht="15" customHeight="1" x14ac:dyDescent="0.25">
      <c r="A16" s="4"/>
      <c r="B16" s="4"/>
      <c r="C16" s="4"/>
      <c r="D16" s="4"/>
      <c r="E16" s="4"/>
      <c r="F16" s="4"/>
      <c r="G16" s="4"/>
      <c r="H16" s="4"/>
      <c r="I16" s="1"/>
      <c r="J16" s="4"/>
      <c r="K16" s="30"/>
      <c r="L16" s="1"/>
      <c r="M16" s="1"/>
    </row>
    <row r="17" spans="1:13" ht="15" customHeight="1" x14ac:dyDescent="0.25">
      <c r="A17" s="10"/>
      <c r="B17" s="45" t="s">
        <v>12</v>
      </c>
      <c r="C17" s="45"/>
      <c r="D17" s="45"/>
      <c r="E17" s="45"/>
      <c r="F17" s="45"/>
      <c r="G17" s="33"/>
      <c r="H17" s="4"/>
      <c r="I17" s="4"/>
      <c r="J17" s="4"/>
      <c r="K17" s="30"/>
      <c r="L17" s="1"/>
      <c r="M17" s="1"/>
    </row>
    <row r="18" spans="1:13" ht="15" customHeight="1" x14ac:dyDescent="0.25">
      <c r="A18" s="12" t="s">
        <v>23</v>
      </c>
      <c r="B18" s="6" t="s">
        <v>1</v>
      </c>
      <c r="C18" s="6" t="s">
        <v>2</v>
      </c>
      <c r="D18" s="6" t="s">
        <v>3</v>
      </c>
      <c r="E18" s="36" t="s">
        <v>4</v>
      </c>
      <c r="F18" s="29" t="s">
        <v>15</v>
      </c>
      <c r="G18" s="10" t="s">
        <v>19</v>
      </c>
      <c r="H18" s="4" t="s">
        <v>20</v>
      </c>
      <c r="I18" s="4"/>
      <c r="J18" s="4"/>
      <c r="K18" s="31"/>
      <c r="L18" s="1"/>
      <c r="M18" s="1"/>
    </row>
    <row r="19" spans="1:13" ht="15" customHeight="1" x14ac:dyDescent="0.25">
      <c r="A19" s="10"/>
      <c r="B19" s="6" t="s">
        <v>5</v>
      </c>
      <c r="C19" s="6" t="s">
        <v>5</v>
      </c>
      <c r="D19" s="6" t="s">
        <v>5</v>
      </c>
      <c r="E19" s="6" t="s">
        <v>5</v>
      </c>
      <c r="F19" s="6" t="s">
        <v>5</v>
      </c>
      <c r="G19" s="1"/>
      <c r="H19" s="1"/>
      <c r="I19" s="1"/>
      <c r="J19" s="1"/>
      <c r="K19" s="4"/>
      <c r="L19" s="1"/>
      <c r="M19" s="1"/>
    </row>
    <row r="20" spans="1:13" ht="15" customHeight="1" x14ac:dyDescent="0.25">
      <c r="A20" s="10"/>
      <c r="B20" s="34"/>
      <c r="C20" s="34"/>
      <c r="D20" s="34"/>
      <c r="E20" s="34"/>
      <c r="F20" s="34"/>
      <c r="G20" s="1"/>
      <c r="H20" s="10"/>
      <c r="I20" s="4"/>
      <c r="J20" s="4"/>
      <c r="K20" s="4"/>
      <c r="L20" s="1"/>
      <c r="M20" s="1"/>
    </row>
    <row r="21" spans="1:13" ht="15" customHeight="1" x14ac:dyDescent="0.25">
      <c r="A21" s="27" t="s">
        <v>6</v>
      </c>
      <c r="B21" s="14">
        <f t="shared" ref="B21:B26" si="0">(B7/$B$43)*100</f>
        <v>20818.273038205494</v>
      </c>
      <c r="C21" s="14">
        <f t="shared" ref="C21:C26" si="1">(C7/$B$44)*100</f>
        <v>19528.095558546433</v>
      </c>
      <c r="D21" s="14">
        <f t="shared" ref="D21:D26" si="2">(D7/$B$45)*100</f>
        <v>18696.21099172279</v>
      </c>
      <c r="E21" s="14">
        <f t="shared" ref="E21:E26" si="3">(E7/$B$46)*100</f>
        <v>17912.618890188696</v>
      </c>
      <c r="F21" s="30">
        <v>16760</v>
      </c>
      <c r="G21" s="37">
        <f>((F21-D21)/D21)*100</f>
        <v>-10.356167849089806</v>
      </c>
      <c r="H21" s="39">
        <f>((F21-B21)/B21)*100</f>
        <v>-19.493802539518001</v>
      </c>
      <c r="I21" s="4"/>
      <c r="J21" s="4"/>
      <c r="K21" s="13"/>
      <c r="L21" s="1"/>
      <c r="M21" s="1"/>
    </row>
    <row r="22" spans="1:13" ht="15" customHeight="1" x14ac:dyDescent="0.25">
      <c r="A22" s="27" t="s">
        <v>7</v>
      </c>
      <c r="B22" s="14">
        <f t="shared" si="0"/>
        <v>3350.1289341087358</v>
      </c>
      <c r="C22" s="14">
        <f t="shared" si="1"/>
        <v>3176.5225437415884</v>
      </c>
      <c r="D22" s="14">
        <f t="shared" si="2"/>
        <v>2982.8800575805872</v>
      </c>
      <c r="E22" s="14">
        <f t="shared" si="3"/>
        <v>2936.7783937744771</v>
      </c>
      <c r="F22" s="30">
        <v>2990</v>
      </c>
      <c r="G22" s="37">
        <f t="shared" ref="G22:G28" si="4">((F22-D22)/D22)*100</f>
        <v>0.23869355394691327</v>
      </c>
      <c r="H22" s="39">
        <f t="shared" ref="H22:H28" si="5">((F22-B22)/B22)*100</f>
        <v>-10.749703703703693</v>
      </c>
      <c r="I22" s="4"/>
      <c r="J22" s="4"/>
      <c r="K22" s="4"/>
      <c r="L22" s="1"/>
      <c r="M22" s="1"/>
    </row>
    <row r="23" spans="1:13" ht="15" customHeight="1" x14ac:dyDescent="0.25">
      <c r="A23" s="27" t="s">
        <v>8</v>
      </c>
      <c r="B23" s="14">
        <f t="shared" si="0"/>
        <v>7186.8627472136195</v>
      </c>
      <c r="C23" s="14">
        <f t="shared" si="1"/>
        <v>6507.612718707941</v>
      </c>
      <c r="D23" s="14">
        <f t="shared" si="2"/>
        <v>6720.4770962932498</v>
      </c>
      <c r="E23" s="14">
        <f t="shared" si="3"/>
        <v>6086.1604191038086</v>
      </c>
      <c r="F23" s="30">
        <v>5536</v>
      </c>
      <c r="G23" s="37">
        <f t="shared" si="4"/>
        <v>-17.624895960832315</v>
      </c>
      <c r="H23" s="39">
        <f t="shared" si="5"/>
        <v>-22.970561777510873</v>
      </c>
      <c r="I23" s="4"/>
      <c r="J23" s="4"/>
      <c r="K23" s="10"/>
      <c r="L23" s="3"/>
      <c r="M23" s="3"/>
    </row>
    <row r="24" spans="1:13" ht="15" customHeight="1" x14ac:dyDescent="0.25">
      <c r="A24" s="27" t="s">
        <v>9</v>
      </c>
      <c r="B24" s="14">
        <f t="shared" si="0"/>
        <v>5104.4959701347598</v>
      </c>
      <c r="C24" s="14">
        <f t="shared" si="1"/>
        <v>5224.8065275908484</v>
      </c>
      <c r="D24" s="14">
        <f t="shared" si="2"/>
        <v>4249.6529741401473</v>
      </c>
      <c r="E24" s="14">
        <f t="shared" si="3"/>
        <v>4400.5900005086214</v>
      </c>
      <c r="F24" s="30">
        <v>4064</v>
      </c>
      <c r="G24" s="37">
        <f t="shared" si="4"/>
        <v>-4.368661988870076</v>
      </c>
      <c r="H24" s="39">
        <f>((F24-B24)/B24)*100</f>
        <v>-20.383912069329941</v>
      </c>
      <c r="I24" s="4"/>
      <c r="J24" s="4"/>
      <c r="K24" s="4"/>
      <c r="L24" s="1"/>
      <c r="M24" s="1"/>
    </row>
    <row r="25" spans="1:13" ht="15" customHeight="1" x14ac:dyDescent="0.25">
      <c r="A25" s="27" t="s">
        <v>21</v>
      </c>
      <c r="B25" s="14">
        <f t="shared" si="0"/>
        <v>350.6576179018806</v>
      </c>
      <c r="C25" s="14">
        <f t="shared" si="1"/>
        <v>278.64232839838496</v>
      </c>
      <c r="D25" s="14">
        <f t="shared" si="2"/>
        <v>289.95938512158762</v>
      </c>
      <c r="E25" s="14">
        <f t="shared" si="3"/>
        <v>504.55215909668885</v>
      </c>
      <c r="F25" s="4">
        <v>814</v>
      </c>
      <c r="G25" s="37">
        <f t="shared" si="4"/>
        <v>180.72897163120564</v>
      </c>
      <c r="H25" s="39">
        <f>((F25-B25)/B25)*100</f>
        <v>132.13526769230771</v>
      </c>
      <c r="I25" s="4"/>
      <c r="J25" s="4"/>
      <c r="K25" s="4"/>
      <c r="L25" s="1"/>
      <c r="M25" s="1"/>
    </row>
    <row r="26" spans="1:13" ht="15" customHeight="1" x14ac:dyDescent="0.25">
      <c r="A26" s="9" t="s">
        <v>10</v>
      </c>
      <c r="B26" s="14">
        <f t="shared" si="0"/>
        <v>36811.497254081114</v>
      </c>
      <c r="C26" s="14">
        <f t="shared" si="1"/>
        <v>34714.628196500671</v>
      </c>
      <c r="D26" s="14">
        <f t="shared" si="2"/>
        <v>32939.180504858363</v>
      </c>
      <c r="E26" s="14">
        <f t="shared" si="3"/>
        <v>31839.68262041605</v>
      </c>
      <c r="F26" s="30">
        <v>30164</v>
      </c>
      <c r="G26" s="37">
        <f t="shared" si="4"/>
        <v>-8.4251656001248669</v>
      </c>
      <c r="H26" s="39">
        <f t="shared" si="5"/>
        <v>-18.058209390937332</v>
      </c>
      <c r="I26" s="4"/>
      <c r="J26" s="4"/>
      <c r="K26" s="4"/>
      <c r="L26" s="1"/>
      <c r="M26" s="1"/>
    </row>
    <row r="27" spans="1:13" ht="15" customHeight="1" x14ac:dyDescent="0.25">
      <c r="A27" s="15"/>
      <c r="B27" s="14"/>
      <c r="C27" s="14"/>
      <c r="D27" s="14"/>
      <c r="E27" s="14"/>
      <c r="F27" s="14"/>
      <c r="G27" s="37"/>
      <c r="H27" s="39"/>
      <c r="I27" s="4"/>
      <c r="J27" s="4"/>
      <c r="K27" s="4"/>
      <c r="L27" s="1"/>
      <c r="M27" s="1"/>
    </row>
    <row r="28" spans="1:13" ht="15" customHeight="1" x14ac:dyDescent="0.25">
      <c r="A28" s="11" t="s">
        <v>11</v>
      </c>
      <c r="B28" s="14">
        <f>(B14/B43)*100</f>
        <v>692224.03245471115</v>
      </c>
      <c r="C28" s="14">
        <f>(C14/B44)*100</f>
        <v>695238.89636608341</v>
      </c>
      <c r="D28" s="14">
        <f>(D14/B45)*100</f>
        <v>678519.35633129405</v>
      </c>
      <c r="E28" s="14">
        <f>(E14/B46)*100</f>
        <v>680996.89741111838</v>
      </c>
      <c r="F28" s="14">
        <f>(F14/B47)*100</f>
        <v>686096</v>
      </c>
      <c r="G28" s="37">
        <f t="shared" si="4"/>
        <v>1.1166437033826597</v>
      </c>
      <c r="H28" s="39">
        <f t="shared" si="5"/>
        <v>-0.88526722092851928</v>
      </c>
      <c r="I28" s="4"/>
      <c r="J28" s="4"/>
      <c r="K28" s="4"/>
      <c r="L28" s="1"/>
      <c r="M28" s="1"/>
    </row>
    <row r="29" spans="1:13" s="1" customFormat="1" ht="15" customHeight="1" x14ac:dyDescent="0.25">
      <c r="A29" s="11"/>
      <c r="B29" s="14"/>
      <c r="C29" s="14"/>
      <c r="D29" s="14"/>
      <c r="E29" s="14"/>
      <c r="F29" s="14"/>
      <c r="G29" s="37"/>
      <c r="H29" s="39"/>
      <c r="I29" s="4"/>
      <c r="J29" s="4"/>
      <c r="K29" s="4"/>
    </row>
    <row r="30" spans="1:13" s="1" customFormat="1" ht="15" customHeight="1" x14ac:dyDescent="0.25">
      <c r="A30" s="11"/>
      <c r="B30" s="45" t="s">
        <v>22</v>
      </c>
      <c r="C30" s="45"/>
      <c r="D30" s="45"/>
      <c r="E30" s="45"/>
      <c r="F30" s="45"/>
      <c r="G30" s="37"/>
      <c r="H30" s="39"/>
      <c r="I30" s="4"/>
      <c r="J30" s="4"/>
      <c r="K30" s="4"/>
    </row>
    <row r="31" spans="1:13" s="1" customFormat="1" ht="15" customHeight="1" x14ac:dyDescent="0.25">
      <c r="A31" s="11"/>
      <c r="B31" s="6" t="s">
        <v>1</v>
      </c>
      <c r="C31" s="6" t="s">
        <v>2</v>
      </c>
      <c r="D31" s="6" t="s">
        <v>3</v>
      </c>
      <c r="E31" s="36" t="s">
        <v>4</v>
      </c>
      <c r="F31" s="29" t="s">
        <v>15</v>
      </c>
      <c r="G31" s="37"/>
      <c r="H31" s="39"/>
      <c r="I31" s="4"/>
      <c r="J31" s="4"/>
      <c r="K31" s="4"/>
    </row>
    <row r="32" spans="1:13" s="1" customFormat="1" ht="15" customHeight="1" x14ac:dyDescent="0.25">
      <c r="A32" s="11"/>
      <c r="B32" s="6" t="s">
        <v>5</v>
      </c>
      <c r="C32" s="6" t="s">
        <v>5</v>
      </c>
      <c r="D32" s="6" t="s">
        <v>5</v>
      </c>
      <c r="E32" s="6" t="s">
        <v>5</v>
      </c>
      <c r="F32" s="6" t="s">
        <v>5</v>
      </c>
      <c r="G32" s="37"/>
      <c r="H32" s="39"/>
      <c r="I32" s="4"/>
      <c r="J32" s="4"/>
      <c r="K32" s="4"/>
    </row>
    <row r="33" spans="1:11" s="1" customFormat="1" ht="15" customHeight="1" x14ac:dyDescent="0.25">
      <c r="A33" s="7" t="s">
        <v>6</v>
      </c>
      <c r="B33" s="41">
        <f>B21/1000</f>
        <v>20.818273038205493</v>
      </c>
      <c r="C33" s="41">
        <f t="shared" ref="C33:F33" si="6">C21/1000</f>
        <v>19.528095558546433</v>
      </c>
      <c r="D33" s="41">
        <f t="shared" si="6"/>
        <v>18.69621099172279</v>
      </c>
      <c r="E33" s="41">
        <f t="shared" si="6"/>
        <v>17.912618890188696</v>
      </c>
      <c r="F33" s="41">
        <f t="shared" si="6"/>
        <v>16.760000000000002</v>
      </c>
      <c r="G33" s="37"/>
      <c r="H33" s="39"/>
      <c r="I33" s="4"/>
      <c r="J33" s="4"/>
      <c r="K33" s="4"/>
    </row>
    <row r="34" spans="1:11" s="1" customFormat="1" ht="15" customHeight="1" x14ac:dyDescent="0.25">
      <c r="A34" s="7" t="s">
        <v>7</v>
      </c>
      <c r="B34" s="41">
        <f t="shared" ref="B34:F38" si="7">B22/1000</f>
        <v>3.3501289341087359</v>
      </c>
      <c r="C34" s="41">
        <f t="shared" si="7"/>
        <v>3.1765225437415885</v>
      </c>
      <c r="D34" s="41">
        <f t="shared" si="7"/>
        <v>2.9828800575805872</v>
      </c>
      <c r="E34" s="41">
        <f t="shared" si="7"/>
        <v>2.9367783937744769</v>
      </c>
      <c r="F34" s="41">
        <f t="shared" si="7"/>
        <v>2.99</v>
      </c>
      <c r="G34" s="37"/>
      <c r="H34" s="39"/>
      <c r="I34" s="4"/>
      <c r="J34" s="4"/>
      <c r="K34" s="4"/>
    </row>
    <row r="35" spans="1:11" s="1" customFormat="1" ht="15" customHeight="1" x14ac:dyDescent="0.25">
      <c r="A35" s="7" t="s">
        <v>8</v>
      </c>
      <c r="B35" s="41">
        <f t="shared" si="7"/>
        <v>7.1868627472136195</v>
      </c>
      <c r="C35" s="41">
        <f t="shared" si="7"/>
        <v>6.5076127187079411</v>
      </c>
      <c r="D35" s="41">
        <f t="shared" si="7"/>
        <v>6.7204770962932496</v>
      </c>
      <c r="E35" s="41">
        <f t="shared" si="7"/>
        <v>6.086160419103809</v>
      </c>
      <c r="F35" s="41">
        <f t="shared" si="7"/>
        <v>5.5359999999999996</v>
      </c>
      <c r="G35" s="37"/>
      <c r="H35" s="39"/>
      <c r="I35" s="4"/>
      <c r="J35" s="4"/>
      <c r="K35" s="4"/>
    </row>
    <row r="36" spans="1:11" s="1" customFormat="1" ht="15" customHeight="1" x14ac:dyDescent="0.25">
      <c r="A36" s="7" t="s">
        <v>9</v>
      </c>
      <c r="B36" s="41">
        <f t="shared" si="7"/>
        <v>5.1044959701347601</v>
      </c>
      <c r="C36" s="41">
        <f t="shared" si="7"/>
        <v>5.2248065275908484</v>
      </c>
      <c r="D36" s="41">
        <f t="shared" si="7"/>
        <v>4.2496529741401474</v>
      </c>
      <c r="E36" s="41">
        <f t="shared" si="7"/>
        <v>4.4005900005086218</v>
      </c>
      <c r="F36" s="41">
        <f t="shared" si="7"/>
        <v>4.0640000000000001</v>
      </c>
      <c r="G36" s="37"/>
      <c r="H36" s="39"/>
      <c r="I36" s="4"/>
      <c r="J36" s="4"/>
      <c r="K36" s="4"/>
    </row>
    <row r="37" spans="1:11" s="1" customFormat="1" ht="15" customHeight="1" x14ac:dyDescent="0.25">
      <c r="A37" s="38" t="s">
        <v>21</v>
      </c>
      <c r="B37" s="41">
        <f t="shared" si="7"/>
        <v>0.3506576179018806</v>
      </c>
      <c r="C37" s="41">
        <f t="shared" si="7"/>
        <v>0.27864232839838499</v>
      </c>
      <c r="D37" s="41">
        <f t="shared" si="7"/>
        <v>0.28995938512158764</v>
      </c>
      <c r="E37" s="41">
        <f t="shared" si="7"/>
        <v>0.50455215909668882</v>
      </c>
      <c r="F37" s="41">
        <f t="shared" si="7"/>
        <v>0.81399999999999995</v>
      </c>
      <c r="G37" s="37"/>
      <c r="H37" s="39"/>
      <c r="I37" s="4"/>
      <c r="J37" s="4"/>
      <c r="K37" s="4"/>
    </row>
    <row r="38" spans="1:11" s="1" customFormat="1" ht="15" customHeight="1" x14ac:dyDescent="0.25">
      <c r="A38" s="9" t="s">
        <v>10</v>
      </c>
      <c r="B38" s="41">
        <f t="shared" si="7"/>
        <v>36.811497254081111</v>
      </c>
      <c r="C38" s="41">
        <f t="shared" si="7"/>
        <v>34.714628196500669</v>
      </c>
      <c r="D38" s="41">
        <f t="shared" si="7"/>
        <v>32.939180504858363</v>
      </c>
      <c r="E38" s="41">
        <f t="shared" si="7"/>
        <v>31.839682620416049</v>
      </c>
      <c r="F38" s="41">
        <f t="shared" si="7"/>
        <v>30.164000000000001</v>
      </c>
      <c r="G38" s="37"/>
      <c r="H38" s="39"/>
      <c r="I38" s="4"/>
      <c r="J38" s="4"/>
      <c r="K38" s="4"/>
    </row>
    <row r="39" spans="1:11" s="1" customFormat="1" ht="15" customHeight="1" x14ac:dyDescent="0.25">
      <c r="A39" s="10"/>
      <c r="B39" s="41"/>
      <c r="C39" s="41"/>
      <c r="D39" s="41"/>
      <c r="E39" s="41"/>
      <c r="F39" s="41"/>
      <c r="G39" s="37"/>
      <c r="H39" s="39"/>
      <c r="I39" s="4"/>
      <c r="J39" s="4"/>
      <c r="K39" s="4"/>
    </row>
    <row r="40" spans="1:11" s="1" customFormat="1" ht="15" customHeight="1" x14ac:dyDescent="0.25">
      <c r="A40" s="11" t="s">
        <v>11</v>
      </c>
      <c r="B40" s="41">
        <f t="shared" ref="B40:F40" si="8">B28/1000</f>
        <v>692.22403245471116</v>
      </c>
      <c r="C40" s="41">
        <f t="shared" si="8"/>
        <v>695.2388963660834</v>
      </c>
      <c r="D40" s="41">
        <f t="shared" si="8"/>
        <v>678.51935633129403</v>
      </c>
      <c r="E40" s="41">
        <f t="shared" si="8"/>
        <v>680.99689741111843</v>
      </c>
      <c r="F40" s="41">
        <f t="shared" si="8"/>
        <v>686.096</v>
      </c>
      <c r="G40" s="37"/>
      <c r="H40" s="39"/>
      <c r="I40" s="4"/>
      <c r="J40" s="4"/>
      <c r="K40" s="4"/>
    </row>
    <row r="41" spans="1:1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ht="15" customHeight="1" x14ac:dyDescent="0.25">
      <c r="A42" s="28" t="s">
        <v>13</v>
      </c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35" t="s">
        <v>1</v>
      </c>
      <c r="B43" s="34">
        <v>92.683000000000007</v>
      </c>
      <c r="C43" s="34"/>
      <c r="D43" s="34"/>
      <c r="E43" s="34"/>
      <c r="F43" s="34"/>
      <c r="G43" s="4"/>
      <c r="H43" s="4"/>
      <c r="I43" s="4"/>
      <c r="J43" s="4"/>
      <c r="K43" s="4"/>
    </row>
    <row r="44" spans="1:11" x14ac:dyDescent="0.25">
      <c r="A44" s="35" t="s">
        <v>2</v>
      </c>
      <c r="B44" s="34">
        <v>95.103999999999999</v>
      </c>
      <c r="C44" s="34"/>
      <c r="D44" s="34"/>
      <c r="E44" s="34"/>
      <c r="F44" s="34"/>
      <c r="G44" s="4"/>
      <c r="H44" s="4"/>
      <c r="I44" s="4"/>
      <c r="J44" s="4"/>
      <c r="K44" s="4"/>
    </row>
    <row r="45" spans="1:11" x14ac:dyDescent="0.25">
      <c r="A45" s="35" t="s">
        <v>3</v>
      </c>
      <c r="B45" s="34">
        <v>97.254999999999995</v>
      </c>
      <c r="C45" s="34"/>
      <c r="D45" s="34"/>
      <c r="E45" s="34"/>
      <c r="F45" s="34"/>
      <c r="G45" s="4"/>
      <c r="H45" s="4"/>
      <c r="I45" s="4"/>
      <c r="J45" s="4"/>
      <c r="K45" s="4"/>
    </row>
    <row r="46" spans="1:11" x14ac:dyDescent="0.25">
      <c r="A46" s="4" t="s">
        <v>4</v>
      </c>
      <c r="B46" s="34">
        <v>98.305000000000007</v>
      </c>
      <c r="C46" s="34"/>
      <c r="D46" s="34"/>
      <c r="E46" s="34"/>
      <c r="F46" s="34"/>
      <c r="G46" s="4"/>
      <c r="H46" s="4"/>
      <c r="I46" s="4"/>
      <c r="J46" s="4"/>
      <c r="K46" s="4"/>
    </row>
    <row r="47" spans="1:11" x14ac:dyDescent="0.25">
      <c r="A47" s="35" t="s">
        <v>15</v>
      </c>
      <c r="B47" s="34">
        <v>100</v>
      </c>
      <c r="C47" s="34"/>
      <c r="D47" s="34"/>
      <c r="E47" s="34"/>
      <c r="F47" s="34"/>
      <c r="G47" s="4"/>
      <c r="H47" s="4"/>
      <c r="I47" s="4"/>
      <c r="J47" s="4"/>
      <c r="K47" s="4"/>
    </row>
    <row r="48" spans="1:11" x14ac:dyDescent="0.25">
      <c r="A48" s="29" t="s">
        <v>14</v>
      </c>
      <c r="B48" s="34"/>
      <c r="C48" s="34"/>
      <c r="D48" s="34"/>
      <c r="E48" s="34"/>
      <c r="F48" s="34"/>
      <c r="G48" s="4"/>
      <c r="H48" s="4"/>
      <c r="I48" s="4"/>
      <c r="J48" s="4"/>
      <c r="K48" s="4"/>
    </row>
    <row r="49" spans="1:11" x14ac:dyDescent="0.25">
      <c r="A49" s="4" t="s">
        <v>18</v>
      </c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5">
      <c r="A50" s="25" t="s">
        <v>17</v>
      </c>
      <c r="B50" s="16"/>
      <c r="C50" s="17"/>
      <c r="D50" s="18"/>
      <c r="E50" s="19"/>
      <c r="F50" s="19"/>
      <c r="G50" s="4"/>
      <c r="H50" s="4"/>
      <c r="I50" s="4"/>
      <c r="J50" s="4"/>
      <c r="K50" s="4"/>
    </row>
    <row r="51" spans="1:11" x14ac:dyDescent="0.25">
      <c r="A51" s="20"/>
      <c r="B51" s="21"/>
      <c r="C51" s="22"/>
      <c r="D51" s="23"/>
      <c r="E51" s="24"/>
      <c r="F51" s="25"/>
      <c r="G51" s="4"/>
      <c r="H51" s="4"/>
      <c r="I51" s="4"/>
      <c r="J51" s="4"/>
      <c r="K51" s="4"/>
    </row>
    <row r="52" spans="1:11" x14ac:dyDescent="0.25">
      <c r="A52" s="25" t="s">
        <v>16</v>
      </c>
      <c r="B52" s="26"/>
      <c r="C52" s="26"/>
      <c r="D52" s="26"/>
      <c r="E52" s="26"/>
      <c r="F52" s="26"/>
      <c r="G52" s="4"/>
      <c r="H52" s="4"/>
      <c r="I52" s="4"/>
      <c r="J52" s="4"/>
      <c r="K52" s="4"/>
    </row>
    <row r="53" spans="1:1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</sheetData>
  <mergeCells count="4">
    <mergeCell ref="A3:F3"/>
    <mergeCell ref="A1:J1"/>
    <mergeCell ref="B17:F17"/>
    <mergeCell ref="B30:F30"/>
  </mergeCells>
  <pageMargins left="0.70866141732283472" right="0.70866141732283472" top="0.74803149606299213" bottom="0.74803149606299213" header="0.31496062992125984" footer="0.31496062992125984"/>
  <pageSetup paperSize="9" scale="7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Matt Ford</cp:lastModifiedBy>
  <cp:lastPrinted>2014-03-13T13:34:59Z</cp:lastPrinted>
  <dcterms:created xsi:type="dcterms:W3CDTF">2014-03-11T13:31:58Z</dcterms:created>
  <dcterms:modified xsi:type="dcterms:W3CDTF">2015-05-12T07:40:50Z</dcterms:modified>
</cp:coreProperties>
</file>